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staff\bew\Coelo\Internet\Databestanden voor op website\Atlas 2026\"/>
    </mc:Choice>
  </mc:AlternateContent>
  <xr:revisionPtr revIDLastSave="0" documentId="13_ncr:1_{B7825C82-A747-4D71-B898-BE91F937FA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egevens per waterschap" sheetId="1" r:id="rId1"/>
    <sheet name="Toelichting" sheetId="2" r:id="rId2"/>
    <sheet name="Versies" sheetId="3" r:id="rId3"/>
  </sheets>
  <externalReferences>
    <externalReference r:id="rId4"/>
  </externalReferences>
  <definedNames>
    <definedName name="jaar">[1]Info!$B$2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A6" i="2"/>
</calcChain>
</file>

<file path=xl/sharedStrings.xml><?xml version="1.0" encoding="utf-8"?>
<sst xmlns="http://schemas.openxmlformats.org/spreadsheetml/2006/main" count="142" uniqueCount="116">
  <si>
    <t>Tarieven, bedragen en mutaties</t>
  </si>
  <si>
    <t>© COELO, Groningen</t>
  </si>
  <si>
    <t>Zuiveringsheffing</t>
  </si>
  <si>
    <t>Watersysteemheffing</t>
  </si>
  <si>
    <t>Wegenheffing</t>
  </si>
  <si>
    <t>Code</t>
  </si>
  <si>
    <t>Waterschap</t>
  </si>
  <si>
    <t>Eénpersoonshuishouden</t>
  </si>
  <si>
    <t>Meerpersoonshuishouden</t>
  </si>
  <si>
    <t>Mutatie</t>
  </si>
  <si>
    <t>Ingezetenen</t>
  </si>
  <si>
    <t>Mutatie ingezetenen</t>
  </si>
  <si>
    <t>Gebouwd</t>
  </si>
  <si>
    <t>Mutatie gebouwd</t>
  </si>
  <si>
    <t>Ongebouwd</t>
  </si>
  <si>
    <t>Mutatie ongebouwd</t>
  </si>
  <si>
    <t>Natuur</t>
  </si>
  <si>
    <t>Mutatie natuur</t>
  </si>
  <si>
    <t>euro</t>
  </si>
  <si>
    <t>%</t>
  </si>
  <si>
    <t>0654</t>
  </si>
  <si>
    <t>Aa en Maas</t>
  </si>
  <si>
    <t>0155</t>
  </si>
  <si>
    <t>Amstel, Gooi en Vecht</t>
  </si>
  <si>
    <t>0652</t>
  </si>
  <si>
    <t>Brabantse Delta</t>
  </si>
  <si>
    <t>0539</t>
  </si>
  <si>
    <t>De Dommel</t>
  </si>
  <si>
    <t>0636</t>
  </si>
  <si>
    <t>De Stichtse Rijnlanden</t>
  </si>
  <si>
    <t>0372</t>
  </si>
  <si>
    <t>Delfland</t>
  </si>
  <si>
    <t>0664</t>
  </si>
  <si>
    <t>Drents Overijsselse Delta</t>
  </si>
  <si>
    <t>0653</t>
  </si>
  <si>
    <t>Fryslan</t>
  </si>
  <si>
    <t>0651</t>
  </si>
  <si>
    <t>Hollands Noorderkwartier</t>
  </si>
  <si>
    <t>0655</t>
  </si>
  <si>
    <t>Hollandse Delta</t>
  </si>
  <si>
    <t>0646</t>
  </si>
  <si>
    <t>HunzeenAas</t>
  </si>
  <si>
    <t>0665</t>
  </si>
  <si>
    <t>Limburg</t>
  </si>
  <si>
    <t>0647</t>
  </si>
  <si>
    <t>Noorderzijlvest</t>
  </si>
  <si>
    <t>0152</t>
  </si>
  <si>
    <t>Rijn en IJssel</t>
  </si>
  <si>
    <t>0616</t>
  </si>
  <si>
    <t>Rijnland</t>
  </si>
  <si>
    <t>0621</t>
  </si>
  <si>
    <t>Rivierenland</t>
  </si>
  <si>
    <t>0661</t>
  </si>
  <si>
    <t>Scheldestromen</t>
  </si>
  <si>
    <t>0656</t>
  </si>
  <si>
    <t>Schieland en de Krimpenerwaard</t>
  </si>
  <si>
    <t>0662</t>
  </si>
  <si>
    <t>Vallei en Veluwe</t>
  </si>
  <si>
    <t>0663</t>
  </si>
  <si>
    <t>Vechtstromen</t>
  </si>
  <si>
    <t>0650</t>
  </si>
  <si>
    <t>Zuiderzeeland</t>
  </si>
  <si>
    <t>Toelichting</t>
  </si>
  <si>
    <t>Tariefverschillen binnen waterschappen</t>
  </si>
  <si>
    <t>Tarieven van de heffing gebouwd, heffing ongebouwd en heffing natuur kunnen verschillen binnen een waterschap.</t>
  </si>
  <si>
    <t>Dat komt doordat waterschappen tariefdifferentiatie mogen toepassen. Belastingplichtigen in bijvoorbeeld</t>
  </si>
  <si>
    <t>buitendijksgebied betalen dan een ander (lager) tarief dan belastingplichtigen in binnendijksgebied.</t>
  </si>
  <si>
    <t>In deze gevallen is een gewogen gemiddelde tarief berekend.</t>
  </si>
  <si>
    <t>Mutaties</t>
  </si>
  <si>
    <t>voor de ontwikkeling van de woz-waarde.</t>
  </si>
  <si>
    <t>Met de zuiveringsheffing wordt de afvalwaterzuivering bekostigd. Het tarief is een bedrag per vervuilingseenheid.</t>
  </si>
  <si>
    <t>Een vervuilingseenheid is een definitie waarmee de vervuiling van water wordt weergegeven.</t>
  </si>
  <si>
    <t>Eénpersoonshuishoudens betalen standaard voor één vervuilingseenheid, meerpersoonshuishoudens (twee en</t>
  </si>
  <si>
    <t xml:space="preserve">groter) voor drie vervuilingseenheden. </t>
  </si>
  <si>
    <t>Bedrijven kunnen een forfaitaire aanslag krijgen, maar er kunnen ook metingen worden uitgevoerd.</t>
  </si>
  <si>
    <t xml:space="preserve">Verontreinigingsheffing </t>
  </si>
  <si>
    <t>De verontreinigingsheffing wordt betaald door huishoudens en bedrijven die hun afvalwater direct lozen op het</t>
  </si>
  <si>
    <t>(niet afzonderlijk weergegeven)</t>
  </si>
  <si>
    <t>oppervlaktewater. Het tarief is net als de zuiveringsheffing een bedrag per vervuilingseenheid.</t>
  </si>
  <si>
    <t>In alle waterschappen is het tarief van de verontreinigingsheffing gelijk aan dat voor de zuiveringsheffing.</t>
  </si>
  <si>
    <t>Met de watersysteemheffing worden de waterkering (het dijkonderhoud), de waterbeheersing (de waterhoeveelheid</t>
  </si>
  <si>
    <t>in sloten en plassen) en het waterkwaliteitsbeheer (kwaliteit van oppervlaktewateren) bekostigd.</t>
  </si>
  <si>
    <t>Enkele waterschappen onderhouden een deel van het wegennet. Deze waterschappen kunnen dit bekostigen via een</t>
  </si>
  <si>
    <t>Dit is niet het gehele waterschapsgebied. Daarom wordt een gewogen gemiddelde tarief voor het gehele waterschap</t>
  </si>
  <si>
    <t>weergegeven.</t>
  </si>
  <si>
    <t>Ingezetenenheffing</t>
  </si>
  <si>
    <t>De ingezetenenheffing wordt betaald door huishoudens en bestaat uit een vast bedrag per huishouden.</t>
  </si>
  <si>
    <t>Heffing gebouwd</t>
  </si>
  <si>
    <t>De heffing gebouwd wordt betaald door eigenaren van gebouwen. Het tarief is een percentage van de woz-waarde.</t>
  </si>
  <si>
    <t>Heffing ongebouwd</t>
  </si>
  <si>
    <t>De heffing ongebouwd wordt betaald door eigenaren van onbebouwde grond. Dit zijn agrariërs, maar ook eigenaren</t>
  </si>
  <si>
    <t>van de grond met wegen en spoorwegen. Eigenaren van natuurgrond betalen een afzonderlijke heffing (heffing natuur).</t>
  </si>
  <si>
    <t>De heffing ongebouwd is een bedrag per hectare.</t>
  </si>
  <si>
    <t>Heffing natuur</t>
  </si>
  <si>
    <t>De heffing natuur wordt betaald door eigenaren van natuurgrond. De heffing is een bedrag per hectare.</t>
  </si>
  <si>
    <t>Versies</t>
  </si>
  <si>
    <t>versie 0</t>
  </si>
  <si>
    <t>In dit bestand worden de belangrijkste waterschapsbelastingtarieven en bedragen weergegeven en de verandering hiervan ten opzichte van vorig jaar.</t>
  </si>
  <si>
    <t>Onderstaande is een korte toelichting op de gepresenteerde gegevens. Meer informatie is te vinden in</t>
  </si>
  <si>
    <t>De gehele atlas is hier te vinden:</t>
  </si>
  <si>
    <t>De watersysteemheffing en de wegenheffing worden betaald door ingezetenen, eigenaren van gebouwen, eigenaren</t>
  </si>
  <si>
    <t>van onbebouwde cultuurgrond en eigenaren van natuurgrond (zie hieronder).</t>
  </si>
  <si>
    <t>wegenheffing. Deze wegenheffing wordt dan alleen opgelegd in het gebied waar het waterschap wegen onderhoudt.</t>
  </si>
  <si>
    <t>de verantwoording van de Atlas:</t>
  </si>
  <si>
    <t>https://www.coelo.nl/index.php/atlas-lokale-lasten/bijlagen/</t>
  </si>
  <si>
    <t>https://coelo.nl/atlas-lokale-lasten/</t>
  </si>
  <si>
    <t>Gegevens waterschappen 2026</t>
  </si>
  <si>
    <t>Gebouwd woningen</t>
  </si>
  <si>
    <t>Mutatie gebouwd woningen</t>
  </si>
  <si>
    <t>Gebouwd niet-woningen</t>
  </si>
  <si>
    <t>Mutatie gebouwd niet-woningen</t>
  </si>
  <si>
    <t>De watersysteemheffing bestaat uit:</t>
  </si>
  <si>
    <r>
      <t xml:space="preserve">Tot 2026 was er één tarief voor woningen en niet-woningen. Vanaf 2026 </t>
    </r>
    <r>
      <rPr>
        <i/>
        <sz val="11"/>
        <rFont val="Calibri"/>
        <family val="2"/>
        <scheme val="minor"/>
      </rPr>
      <t>moeten</t>
    </r>
    <r>
      <rPr>
        <sz val="11"/>
        <rFont val="Calibri"/>
        <family val="2"/>
        <scheme val="minor"/>
      </rPr>
      <t xml:space="preserve"> waterschappen voor de watersysteemheffing </t>
    </r>
  </si>
  <si>
    <t>verschillende tarieven hanteren voor woningen en niet-woningen.</t>
  </si>
  <si>
    <t xml:space="preserve">De wegenheffing bestaat uit dezelfde heffingen. </t>
  </si>
  <si>
    <t>Het verschil is dat er voor de wegenheffing gebouwd niet altijd verschil wordt gemaakt tussen het tarief voor woningen en niet-woningen.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</si>
</sst>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Fill="1" applyAlignment="1">
      <alignment textRotation="45"/>
    </xf>
    <xf numFmtId="0" fontId="4" fillId="2" borderId="0" xfId="0" applyFont="1" applyFill="1" applyAlignment="1">
      <alignment textRotation="45"/>
    </xf>
    <xf numFmtId="0" fontId="4" fillId="3" borderId="0" xfId="0" applyFont="1" applyFill="1" applyAlignment="1">
      <alignment textRotation="45"/>
    </xf>
    <xf numFmtId="0" fontId="4" fillId="4" borderId="0" xfId="0" applyFont="1" applyFill="1" applyAlignment="1">
      <alignment textRotation="45"/>
    </xf>
    <xf numFmtId="0" fontId="4" fillId="5" borderId="0" xfId="0" applyFont="1" applyFill="1" applyAlignment="1">
      <alignment textRotation="45"/>
    </xf>
    <xf numFmtId="0" fontId="5" fillId="0" borderId="0" xfId="0" applyFont="1" applyFill="1" applyAlignment="1">
      <alignment horizontal="right"/>
    </xf>
    <xf numFmtId="0" fontId="5" fillId="0" borderId="0" xfId="0" applyFont="1"/>
    <xf numFmtId="164" fontId="5" fillId="0" borderId="0" xfId="0" applyNumberFormat="1" applyFont="1" applyFill="1"/>
    <xf numFmtId="1" fontId="5" fillId="2" borderId="0" xfId="0" applyNumberFormat="1" applyFont="1" applyFill="1"/>
    <xf numFmtId="164" fontId="5" fillId="3" borderId="0" xfId="0" applyNumberFormat="1" applyFont="1" applyFill="1"/>
    <xf numFmtId="165" fontId="5" fillId="2" borderId="0" xfId="0" applyNumberFormat="1" applyFont="1" applyFill="1"/>
    <xf numFmtId="2" fontId="5" fillId="2" borderId="0" xfId="0" applyNumberFormat="1" applyFont="1" applyFill="1"/>
    <xf numFmtId="1" fontId="5" fillId="4" borderId="0" xfId="0" applyNumberFormat="1" applyFont="1" applyFill="1"/>
    <xf numFmtId="164" fontId="5" fillId="5" borderId="0" xfId="0" applyNumberFormat="1" applyFont="1" applyFill="1"/>
    <xf numFmtId="165" fontId="5" fillId="4" borderId="0" xfId="0" applyNumberFormat="1" applyFont="1" applyFill="1"/>
    <xf numFmtId="2" fontId="5" fillId="4" borderId="0" xfId="0" applyNumberFormat="1" applyFont="1" applyFill="1"/>
    <xf numFmtId="0" fontId="6" fillId="0" borderId="0" xfId="0" applyFont="1"/>
    <xf numFmtId="0" fontId="7" fillId="0" borderId="0" xfId="1" applyAlignment="1" applyProtection="1"/>
    <xf numFmtId="0" fontId="5" fillId="6" borderId="0" xfId="0" applyFont="1" applyFill="1"/>
    <xf numFmtId="0" fontId="1" fillId="0" borderId="0" xfId="0" applyFont="1"/>
    <xf numFmtId="0" fontId="8" fillId="0" borderId="0" xfId="0" applyFont="1"/>
    <xf numFmtId="14" fontId="5" fillId="0" borderId="0" xfId="0" applyNumberFormat="1" applyFont="1"/>
    <xf numFmtId="0" fontId="7" fillId="0" borderId="0" xfId="1"/>
    <xf numFmtId="0" fontId="10" fillId="0" borderId="0" xfId="0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ff/bew/Coelo/2019/Waterschappen/Waterschapsdata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Kostentoedeling%"/>
      <sheetName val="Zuiv"/>
      <sheetName val="Verontreinheff"/>
      <sheetName val="Ingezetenen"/>
      <sheetName val="Geb klassen hulp"/>
      <sheetName val="Gebouwd"/>
      <sheetName val="Ongeb klassen hulp"/>
      <sheetName val="Ongebouwd"/>
      <sheetName val="Natuur"/>
      <sheetName val="Opbrengsten ws"/>
      <sheetName val="Stats"/>
      <sheetName val="Woz en lasten per gem"/>
      <sheetName val="Woz per ws"/>
      <sheetName val="Kaarten zuiv"/>
      <sheetName val="Kaarten syst"/>
      <sheetName val="Gegevens website"/>
      <sheetName val="Excel website"/>
      <sheetName val="Toelichting Excel website"/>
      <sheetName val="Versies"/>
      <sheetName val="Waterschapsdata 2019"/>
    </sheetNames>
    <sheetDataSet>
      <sheetData sheetId="0">
        <row r="2">
          <cell r="B2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elo.nl/index.php/atlas-lokale-lasten/bijlag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workbookViewId="0">
      <selection activeCell="E4" sqref="E4"/>
    </sheetView>
  </sheetViews>
  <sheetFormatPr defaultRowHeight="15" x14ac:dyDescent="0.25"/>
  <cols>
    <col min="2" max="2" width="26.42578125" customWidth="1"/>
    <col min="6" max="6" width="1.42578125" customWidth="1"/>
    <col min="17" max="17" width="2" customWidth="1"/>
  </cols>
  <sheetData>
    <row r="1" spans="1:25" ht="18.75" x14ac:dyDescent="0.3">
      <c r="A1" s="1" t="s">
        <v>106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</row>
    <row r="2" spans="1:25" ht="18.75" x14ac:dyDescent="0.3">
      <c r="A2" s="1" t="s">
        <v>0</v>
      </c>
      <c r="B2" s="2"/>
      <c r="C2" s="1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  <c r="U2" s="2"/>
      <c r="V2" s="2"/>
      <c r="W2" s="2"/>
      <c r="X2" s="2"/>
      <c r="Y2" s="2"/>
    </row>
    <row r="3" spans="1:25" x14ac:dyDescent="0.25">
      <c r="A3" s="3" t="s">
        <v>1</v>
      </c>
      <c r="B3" s="2"/>
      <c r="C3" s="4" t="s">
        <v>2</v>
      </c>
      <c r="D3" s="2"/>
      <c r="E3" s="2"/>
      <c r="F3" s="3"/>
      <c r="G3" s="4" t="s">
        <v>3</v>
      </c>
      <c r="H3" s="2"/>
      <c r="I3" s="2"/>
      <c r="J3" s="2"/>
      <c r="K3" s="2"/>
      <c r="L3" s="2"/>
      <c r="M3" s="2"/>
      <c r="N3" s="2"/>
      <c r="O3" s="2"/>
      <c r="P3" s="2"/>
      <c r="Q3" s="3"/>
      <c r="R3" s="4" t="s">
        <v>4</v>
      </c>
      <c r="S3" s="2"/>
      <c r="T3" s="2"/>
      <c r="U3" s="2"/>
      <c r="V3" s="2"/>
      <c r="W3" s="2"/>
      <c r="X3" s="2"/>
      <c r="Y3" s="2"/>
    </row>
    <row r="4" spans="1:25" ht="122.25" x14ac:dyDescent="0.25">
      <c r="A4" s="5" t="s">
        <v>5</v>
      </c>
      <c r="B4" s="5" t="s">
        <v>6</v>
      </c>
      <c r="C4" s="8" t="s">
        <v>7</v>
      </c>
      <c r="D4" s="8" t="s">
        <v>8</v>
      </c>
      <c r="E4" s="9" t="s">
        <v>9</v>
      </c>
      <c r="F4" s="5"/>
      <c r="G4" s="6" t="s">
        <v>10</v>
      </c>
      <c r="H4" s="7" t="s">
        <v>11</v>
      </c>
      <c r="I4" s="6" t="s">
        <v>107</v>
      </c>
      <c r="J4" s="7" t="s">
        <v>108</v>
      </c>
      <c r="K4" s="6" t="s">
        <v>109</v>
      </c>
      <c r="L4" s="7" t="s">
        <v>110</v>
      </c>
      <c r="M4" s="6" t="s">
        <v>14</v>
      </c>
      <c r="N4" s="7" t="s">
        <v>15</v>
      </c>
      <c r="O4" s="6" t="s">
        <v>16</v>
      </c>
      <c r="P4" s="7" t="s">
        <v>17</v>
      </c>
      <c r="Q4" s="5"/>
      <c r="R4" s="8" t="s">
        <v>10</v>
      </c>
      <c r="S4" s="9" t="s">
        <v>11</v>
      </c>
      <c r="T4" s="8" t="s">
        <v>12</v>
      </c>
      <c r="U4" s="9" t="s">
        <v>13</v>
      </c>
      <c r="V4" s="8" t="s">
        <v>14</v>
      </c>
      <c r="W4" s="9" t="s">
        <v>15</v>
      </c>
      <c r="X4" s="8" t="s">
        <v>16</v>
      </c>
      <c r="Y4" s="9" t="s">
        <v>17</v>
      </c>
    </row>
    <row r="5" spans="1:25" x14ac:dyDescent="0.25">
      <c r="A5" s="10"/>
      <c r="B5" s="10"/>
      <c r="C5" s="10" t="s">
        <v>18</v>
      </c>
      <c r="D5" s="10" t="s">
        <v>18</v>
      </c>
      <c r="E5" s="10" t="s">
        <v>19</v>
      </c>
      <c r="F5" s="10"/>
      <c r="G5" s="10" t="s">
        <v>18</v>
      </c>
      <c r="H5" s="10" t="s">
        <v>19</v>
      </c>
      <c r="I5" s="10" t="s">
        <v>19</v>
      </c>
      <c r="J5" s="10" t="s">
        <v>19</v>
      </c>
      <c r="K5" s="10"/>
      <c r="L5" s="10"/>
      <c r="M5" s="10" t="s">
        <v>18</v>
      </c>
      <c r="N5" s="10" t="s">
        <v>19</v>
      </c>
      <c r="O5" s="10" t="s">
        <v>18</v>
      </c>
      <c r="P5" s="10" t="s">
        <v>19</v>
      </c>
      <c r="Q5" s="10"/>
      <c r="R5" s="10" t="s">
        <v>18</v>
      </c>
      <c r="S5" s="10" t="s">
        <v>19</v>
      </c>
      <c r="T5" s="10" t="s">
        <v>19</v>
      </c>
      <c r="U5" s="10" t="s">
        <v>19</v>
      </c>
      <c r="V5" s="10" t="s">
        <v>18</v>
      </c>
      <c r="W5" s="10" t="s">
        <v>19</v>
      </c>
      <c r="X5" s="10" t="s">
        <v>18</v>
      </c>
      <c r="Y5" s="10" t="s">
        <v>19</v>
      </c>
    </row>
    <row r="6" spans="1:25" x14ac:dyDescent="0.25">
      <c r="A6" s="11" t="s">
        <v>20</v>
      </c>
      <c r="B6" s="11" t="s">
        <v>21</v>
      </c>
      <c r="C6" s="17">
        <v>66.72</v>
      </c>
      <c r="D6" s="17">
        <v>200.16</v>
      </c>
      <c r="E6" s="18">
        <v>9.66</v>
      </c>
      <c r="F6" s="12"/>
      <c r="G6" s="13">
        <v>90.87</v>
      </c>
      <c r="H6" s="14">
        <v>9.3800000000000008</v>
      </c>
      <c r="I6" s="15">
        <v>3.09E-2</v>
      </c>
      <c r="J6" s="14">
        <v>13.3</v>
      </c>
      <c r="K6" s="15">
        <v>3.3799999999999997E-2</v>
      </c>
      <c r="L6" s="14">
        <v>15.56</v>
      </c>
      <c r="M6" s="13">
        <v>114.07</v>
      </c>
      <c r="N6" s="14">
        <v>-7.89</v>
      </c>
      <c r="O6" s="16">
        <v>6.18</v>
      </c>
      <c r="P6" s="14">
        <v>-16.149999999999999</v>
      </c>
      <c r="Q6" s="12"/>
      <c r="R6" s="17">
        <v>0</v>
      </c>
      <c r="S6" s="18">
        <v>0</v>
      </c>
      <c r="T6" s="19">
        <v>0</v>
      </c>
      <c r="U6" s="18">
        <v>0</v>
      </c>
      <c r="V6" s="17">
        <v>0</v>
      </c>
      <c r="W6" s="18">
        <v>0</v>
      </c>
      <c r="X6" s="20">
        <v>0</v>
      </c>
      <c r="Y6" s="18">
        <v>0</v>
      </c>
    </row>
    <row r="7" spans="1:25" x14ac:dyDescent="0.25">
      <c r="A7" s="11" t="s">
        <v>22</v>
      </c>
      <c r="B7" s="11" t="s">
        <v>23</v>
      </c>
      <c r="C7" s="17">
        <v>92.79</v>
      </c>
      <c r="D7" s="17">
        <v>278.37</v>
      </c>
      <c r="E7" s="18">
        <v>0</v>
      </c>
      <c r="F7" s="12"/>
      <c r="G7" s="13">
        <v>186.85</v>
      </c>
      <c r="H7" s="14">
        <v>-7.38</v>
      </c>
      <c r="I7" s="15">
        <v>1.77E-2</v>
      </c>
      <c r="J7" s="14">
        <v>7.73</v>
      </c>
      <c r="K7" s="15">
        <v>1.9E-2</v>
      </c>
      <c r="L7" s="14">
        <v>8.89</v>
      </c>
      <c r="M7" s="13">
        <v>149.30000000000001</v>
      </c>
      <c r="N7" s="14">
        <v>-11.01</v>
      </c>
      <c r="O7" s="16">
        <v>5.82</v>
      </c>
      <c r="P7" s="14">
        <v>8.7899999999999991</v>
      </c>
      <c r="Q7" s="12"/>
      <c r="R7" s="17">
        <v>0</v>
      </c>
      <c r="S7" s="18">
        <v>0</v>
      </c>
      <c r="T7" s="19">
        <v>0</v>
      </c>
      <c r="U7" s="18">
        <v>0</v>
      </c>
      <c r="V7" s="17">
        <v>0</v>
      </c>
      <c r="W7" s="18">
        <v>0</v>
      </c>
      <c r="X7" s="20">
        <v>0</v>
      </c>
      <c r="Y7" s="18">
        <v>0</v>
      </c>
    </row>
    <row r="8" spans="1:25" x14ac:dyDescent="0.25">
      <c r="A8" s="11" t="s">
        <v>24</v>
      </c>
      <c r="B8" s="11" t="s">
        <v>25</v>
      </c>
      <c r="C8" s="17">
        <v>83.55</v>
      </c>
      <c r="D8" s="17">
        <v>250.64999999999998</v>
      </c>
      <c r="E8" s="18">
        <v>5.89</v>
      </c>
      <c r="F8" s="12"/>
      <c r="G8" s="13">
        <v>88.79</v>
      </c>
      <c r="H8" s="14">
        <v>7.96</v>
      </c>
      <c r="I8" s="15">
        <v>2.9600000000000001E-2</v>
      </c>
      <c r="J8" s="14">
        <v>-1.1100000000000001</v>
      </c>
      <c r="K8" s="15">
        <v>3.1899999999999998E-2</v>
      </c>
      <c r="L8" s="14">
        <v>0.7</v>
      </c>
      <c r="M8" s="13">
        <v>103.29</v>
      </c>
      <c r="N8" s="14">
        <v>14.28</v>
      </c>
      <c r="O8" s="16">
        <v>6.45</v>
      </c>
      <c r="P8" s="14">
        <v>4.88</v>
      </c>
      <c r="Q8" s="12"/>
      <c r="R8" s="17">
        <v>0</v>
      </c>
      <c r="S8" s="18">
        <v>0</v>
      </c>
      <c r="T8" s="19">
        <v>0</v>
      </c>
      <c r="U8" s="18">
        <v>0</v>
      </c>
      <c r="V8" s="17">
        <v>0</v>
      </c>
      <c r="W8" s="18">
        <v>0</v>
      </c>
      <c r="X8" s="20">
        <v>0</v>
      </c>
      <c r="Y8" s="18">
        <v>0</v>
      </c>
    </row>
    <row r="9" spans="1:25" x14ac:dyDescent="0.25">
      <c r="A9" s="11" t="s">
        <v>26</v>
      </c>
      <c r="B9" s="11" t="s">
        <v>27</v>
      </c>
      <c r="C9" s="17">
        <v>78.48</v>
      </c>
      <c r="D9" s="17">
        <v>235.44</v>
      </c>
      <c r="E9" s="18">
        <v>4.9800000000000004</v>
      </c>
      <c r="F9" s="12"/>
      <c r="G9" s="13">
        <v>66.599999999999994</v>
      </c>
      <c r="H9" s="14">
        <v>17.05</v>
      </c>
      <c r="I9" s="15">
        <v>1.9900000000000001E-2</v>
      </c>
      <c r="J9" s="14">
        <v>19.11</v>
      </c>
      <c r="K9" s="15">
        <v>2.24E-2</v>
      </c>
      <c r="L9" s="14">
        <v>26.89</v>
      </c>
      <c r="M9" s="13">
        <v>136.31</v>
      </c>
      <c r="N9" s="14">
        <v>74.25</v>
      </c>
      <c r="O9" s="16">
        <v>4.26</v>
      </c>
      <c r="P9" s="14">
        <v>7.04</v>
      </c>
      <c r="Q9" s="12"/>
      <c r="R9" s="17">
        <v>0</v>
      </c>
      <c r="S9" s="18">
        <v>0</v>
      </c>
      <c r="T9" s="19">
        <v>0</v>
      </c>
      <c r="U9" s="18">
        <v>0</v>
      </c>
      <c r="V9" s="17">
        <v>0</v>
      </c>
      <c r="W9" s="18">
        <v>0</v>
      </c>
      <c r="X9" s="20">
        <v>0</v>
      </c>
      <c r="Y9" s="18">
        <v>0</v>
      </c>
    </row>
    <row r="10" spans="1:25" x14ac:dyDescent="0.25">
      <c r="A10" s="11" t="s">
        <v>28</v>
      </c>
      <c r="B10" s="11" t="s">
        <v>29</v>
      </c>
      <c r="C10" s="17">
        <v>78.48</v>
      </c>
      <c r="D10" s="17">
        <v>235.44</v>
      </c>
      <c r="E10" s="18">
        <v>6.56</v>
      </c>
      <c r="F10" s="12"/>
      <c r="G10" s="13">
        <v>126.98</v>
      </c>
      <c r="H10" s="14">
        <v>8.32</v>
      </c>
      <c r="I10" s="15">
        <v>2.2599999999999999E-2</v>
      </c>
      <c r="J10" s="14">
        <v>11.42</v>
      </c>
      <c r="K10" s="15">
        <v>2.5000000000000001E-2</v>
      </c>
      <c r="L10" s="14">
        <v>12.9</v>
      </c>
      <c r="M10" s="13">
        <v>130.43</v>
      </c>
      <c r="N10" s="14">
        <v>0.01</v>
      </c>
      <c r="O10" s="16">
        <v>5</v>
      </c>
      <c r="P10" s="14">
        <v>-27.22</v>
      </c>
      <c r="Q10" s="12"/>
      <c r="R10" s="17">
        <v>0</v>
      </c>
      <c r="S10" s="18">
        <v>0</v>
      </c>
      <c r="T10" s="19">
        <v>0</v>
      </c>
      <c r="U10" s="18">
        <v>0</v>
      </c>
      <c r="V10" s="17">
        <v>0</v>
      </c>
      <c r="W10" s="18">
        <v>0</v>
      </c>
      <c r="X10" s="20">
        <v>0</v>
      </c>
      <c r="Y10" s="18">
        <v>0</v>
      </c>
    </row>
    <row r="11" spans="1:25" x14ac:dyDescent="0.25">
      <c r="A11" s="11" t="s">
        <v>30</v>
      </c>
      <c r="B11" s="11" t="s">
        <v>31</v>
      </c>
      <c r="C11" s="17">
        <v>115.33</v>
      </c>
      <c r="D11" s="17">
        <v>345.99</v>
      </c>
      <c r="E11" s="18">
        <v>7.23</v>
      </c>
      <c r="F11" s="12"/>
      <c r="G11" s="13">
        <v>137.51</v>
      </c>
      <c r="H11" s="14">
        <v>1.9</v>
      </c>
      <c r="I11" s="15">
        <v>2.5600000000000001E-2</v>
      </c>
      <c r="J11" s="14">
        <v>4.55</v>
      </c>
      <c r="K11" s="15">
        <v>3.0300000000000001E-2</v>
      </c>
      <c r="L11" s="14">
        <v>16.46</v>
      </c>
      <c r="M11" s="13">
        <v>128.88</v>
      </c>
      <c r="N11" s="14">
        <v>-35.68</v>
      </c>
      <c r="O11" s="16">
        <v>4.84</v>
      </c>
      <c r="P11" s="14">
        <v>5.22</v>
      </c>
      <c r="Q11" s="12"/>
      <c r="R11" s="17">
        <v>0</v>
      </c>
      <c r="S11" s="18">
        <v>0</v>
      </c>
      <c r="T11" s="19">
        <v>0</v>
      </c>
      <c r="U11" s="18">
        <v>0</v>
      </c>
      <c r="V11" s="17">
        <v>0</v>
      </c>
      <c r="W11" s="18">
        <v>0</v>
      </c>
      <c r="X11" s="20">
        <v>0</v>
      </c>
      <c r="Y11" s="18">
        <v>0</v>
      </c>
    </row>
    <row r="12" spans="1:25" x14ac:dyDescent="0.25">
      <c r="A12" s="11" t="s">
        <v>32</v>
      </c>
      <c r="B12" s="11" t="s">
        <v>33</v>
      </c>
      <c r="C12" s="17">
        <v>84.69</v>
      </c>
      <c r="D12" s="17">
        <v>254.07</v>
      </c>
      <c r="E12" s="18">
        <v>3.82</v>
      </c>
      <c r="F12" s="12"/>
      <c r="G12" s="13">
        <v>136.33000000000001</v>
      </c>
      <c r="H12" s="14">
        <v>4.7</v>
      </c>
      <c r="I12" s="15">
        <v>3.85E-2</v>
      </c>
      <c r="J12" s="14">
        <v>5.33</v>
      </c>
      <c r="K12" s="15">
        <v>4.1599999999999998E-2</v>
      </c>
      <c r="L12" s="14">
        <v>5.52</v>
      </c>
      <c r="M12" s="13">
        <v>103.07</v>
      </c>
      <c r="N12" s="14">
        <v>9.24</v>
      </c>
      <c r="O12" s="16">
        <v>7.55</v>
      </c>
      <c r="P12" s="14">
        <v>15.8</v>
      </c>
      <c r="Q12" s="12"/>
      <c r="R12" s="17">
        <v>0</v>
      </c>
      <c r="S12" s="18">
        <v>0</v>
      </c>
      <c r="T12" s="19">
        <v>0</v>
      </c>
      <c r="U12" s="18">
        <v>0</v>
      </c>
      <c r="V12" s="17">
        <v>0</v>
      </c>
      <c r="W12" s="18">
        <v>0</v>
      </c>
      <c r="X12" s="20">
        <v>0</v>
      </c>
      <c r="Y12" s="18">
        <v>0</v>
      </c>
    </row>
    <row r="13" spans="1:25" x14ac:dyDescent="0.25">
      <c r="A13" s="11" t="s">
        <v>34</v>
      </c>
      <c r="B13" s="11" t="s">
        <v>35</v>
      </c>
      <c r="C13" s="17">
        <v>77.44</v>
      </c>
      <c r="D13" s="17">
        <v>232.32</v>
      </c>
      <c r="E13" s="18">
        <v>6.68</v>
      </c>
      <c r="F13" s="12"/>
      <c r="G13" s="13">
        <v>112.29</v>
      </c>
      <c r="H13" s="14">
        <v>18.5</v>
      </c>
      <c r="I13" s="15">
        <v>7.0400000000000004E-2</v>
      </c>
      <c r="J13" s="14">
        <v>0.76</v>
      </c>
      <c r="K13" s="15">
        <v>7.4099999999999999E-2</v>
      </c>
      <c r="L13" s="14">
        <v>0.02</v>
      </c>
      <c r="M13" s="13">
        <v>131.66</v>
      </c>
      <c r="N13" s="14">
        <v>19.57</v>
      </c>
      <c r="O13" s="16">
        <v>11.7</v>
      </c>
      <c r="P13" s="14">
        <v>44.98</v>
      </c>
      <c r="Q13" s="12"/>
      <c r="R13" s="17">
        <v>0</v>
      </c>
      <c r="S13" s="18">
        <v>0</v>
      </c>
      <c r="T13" s="19">
        <v>0</v>
      </c>
      <c r="U13" s="18">
        <v>0</v>
      </c>
      <c r="V13" s="17">
        <v>0</v>
      </c>
      <c r="W13" s="18">
        <v>0</v>
      </c>
      <c r="X13" s="20">
        <v>0</v>
      </c>
      <c r="Y13" s="18">
        <v>0</v>
      </c>
    </row>
    <row r="14" spans="1:25" x14ac:dyDescent="0.25">
      <c r="A14" s="11" t="s">
        <v>36</v>
      </c>
      <c r="B14" s="11" t="s">
        <v>37</v>
      </c>
      <c r="C14" s="17">
        <v>89</v>
      </c>
      <c r="D14" s="17">
        <v>267</v>
      </c>
      <c r="E14" s="18">
        <v>13.29</v>
      </c>
      <c r="F14" s="12"/>
      <c r="G14" s="13">
        <v>135.47999999999999</v>
      </c>
      <c r="H14" s="14">
        <v>4.5599999999999996</v>
      </c>
      <c r="I14" s="15">
        <v>3.5200000000000002E-2</v>
      </c>
      <c r="J14" s="14">
        <v>3.91</v>
      </c>
      <c r="K14" s="15">
        <v>3.78E-2</v>
      </c>
      <c r="L14" s="14">
        <v>6.34</v>
      </c>
      <c r="M14" s="13">
        <v>142.1</v>
      </c>
      <c r="N14" s="14">
        <v>2.1800000000000002</v>
      </c>
      <c r="O14" s="16">
        <v>6.51</v>
      </c>
      <c r="P14" s="14">
        <v>1.24</v>
      </c>
      <c r="Q14" s="12"/>
      <c r="R14" s="17">
        <v>50.05</v>
      </c>
      <c r="S14" s="18">
        <v>-3.17</v>
      </c>
      <c r="T14" s="19">
        <v>1.24E-2</v>
      </c>
      <c r="U14" s="18">
        <v>1.39</v>
      </c>
      <c r="V14" s="17">
        <v>42.82</v>
      </c>
      <c r="W14" s="18">
        <v>-2.64</v>
      </c>
      <c r="X14" s="20">
        <v>4.72</v>
      </c>
      <c r="Y14" s="18">
        <v>47.96</v>
      </c>
    </row>
    <row r="15" spans="1:25" x14ac:dyDescent="0.25">
      <c r="A15" s="11" t="s">
        <v>38</v>
      </c>
      <c r="B15" s="11" t="s">
        <v>39</v>
      </c>
      <c r="C15" s="17">
        <v>94.21</v>
      </c>
      <c r="D15" s="17">
        <v>282.63</v>
      </c>
      <c r="E15" s="18">
        <v>10.09</v>
      </c>
      <c r="F15" s="12"/>
      <c r="G15" s="13">
        <v>126.35</v>
      </c>
      <c r="H15" s="14">
        <v>-5.8</v>
      </c>
      <c r="I15" s="15">
        <v>3.4200000000000001E-2</v>
      </c>
      <c r="J15" s="14">
        <v>42.64</v>
      </c>
      <c r="K15" s="15">
        <v>2.1299999999999999E-2</v>
      </c>
      <c r="L15" s="14">
        <v>-16.829999999999998</v>
      </c>
      <c r="M15" s="13">
        <v>98.47</v>
      </c>
      <c r="N15" s="14">
        <v>-28.08</v>
      </c>
      <c r="O15" s="16">
        <v>6.17</v>
      </c>
      <c r="P15" s="14">
        <v>-11.58</v>
      </c>
      <c r="Q15" s="12"/>
      <c r="R15" s="17">
        <v>27.32</v>
      </c>
      <c r="S15" s="18">
        <v>18.57</v>
      </c>
      <c r="T15" s="19">
        <v>7.9000000000000008E-3</v>
      </c>
      <c r="U15" s="18">
        <v>18.05</v>
      </c>
      <c r="V15" s="17">
        <v>0</v>
      </c>
      <c r="W15" s="18">
        <v>0</v>
      </c>
      <c r="X15" s="20">
        <v>0</v>
      </c>
      <c r="Y15" s="18">
        <v>0</v>
      </c>
    </row>
    <row r="16" spans="1:25" x14ac:dyDescent="0.25">
      <c r="A16" s="11" t="s">
        <v>40</v>
      </c>
      <c r="B16" s="11" t="s">
        <v>41</v>
      </c>
      <c r="C16" s="17">
        <v>85.37</v>
      </c>
      <c r="D16" s="17">
        <v>256.11</v>
      </c>
      <c r="E16" s="18">
        <v>0.23</v>
      </c>
      <c r="F16" s="12"/>
      <c r="G16" s="13">
        <v>94.45</v>
      </c>
      <c r="H16" s="14">
        <v>13.66</v>
      </c>
      <c r="I16" s="15">
        <v>3.6499999999999998E-2</v>
      </c>
      <c r="J16" s="14">
        <v>10.01</v>
      </c>
      <c r="K16" s="15">
        <v>3.9100000000000003E-2</v>
      </c>
      <c r="L16" s="14">
        <v>8.56</v>
      </c>
      <c r="M16" s="13">
        <v>81.180000000000007</v>
      </c>
      <c r="N16" s="14">
        <v>0</v>
      </c>
      <c r="O16" s="16">
        <v>7.57</v>
      </c>
      <c r="P16" s="14">
        <v>9.39</v>
      </c>
      <c r="Q16" s="12"/>
      <c r="R16" s="17">
        <v>0</v>
      </c>
      <c r="S16" s="18">
        <v>0</v>
      </c>
      <c r="T16" s="19">
        <v>0</v>
      </c>
      <c r="U16" s="18">
        <v>0</v>
      </c>
      <c r="V16" s="17">
        <v>0</v>
      </c>
      <c r="W16" s="18">
        <v>0</v>
      </c>
      <c r="X16" s="20">
        <v>0</v>
      </c>
      <c r="Y16" s="18">
        <v>0</v>
      </c>
    </row>
    <row r="17" spans="1:25" x14ac:dyDescent="0.25">
      <c r="A17" s="11" t="s">
        <v>42</v>
      </c>
      <c r="B17" s="11" t="s">
        <v>43</v>
      </c>
      <c r="C17" s="17">
        <v>102.23</v>
      </c>
      <c r="D17" s="17">
        <v>306.69</v>
      </c>
      <c r="E17" s="18">
        <v>7.49</v>
      </c>
      <c r="F17" s="12"/>
      <c r="G17" s="13">
        <v>99.55</v>
      </c>
      <c r="H17" s="14">
        <v>13.64</v>
      </c>
      <c r="I17" s="15">
        <v>2.7E-2</v>
      </c>
      <c r="J17" s="14">
        <v>16.260000000000002</v>
      </c>
      <c r="K17" s="15">
        <v>2.9700000000000001E-2</v>
      </c>
      <c r="L17" s="14">
        <v>19.98</v>
      </c>
      <c r="M17" s="13">
        <v>103.02</v>
      </c>
      <c r="N17" s="14">
        <v>9.8000000000000007</v>
      </c>
      <c r="O17" s="16">
        <v>6.78</v>
      </c>
      <c r="P17" s="14">
        <v>38.090000000000003</v>
      </c>
      <c r="Q17" s="12"/>
      <c r="R17" s="17">
        <v>0</v>
      </c>
      <c r="S17" s="18">
        <v>0</v>
      </c>
      <c r="T17" s="19">
        <v>0</v>
      </c>
      <c r="U17" s="18">
        <v>0</v>
      </c>
      <c r="V17" s="17">
        <v>0</v>
      </c>
      <c r="W17" s="18">
        <v>0</v>
      </c>
      <c r="X17" s="20">
        <v>0</v>
      </c>
      <c r="Y17" s="18">
        <v>0</v>
      </c>
    </row>
    <row r="18" spans="1:25" x14ac:dyDescent="0.25">
      <c r="A18" s="11" t="s">
        <v>44</v>
      </c>
      <c r="B18" s="11" t="s">
        <v>45</v>
      </c>
      <c r="C18" s="17">
        <v>106.27</v>
      </c>
      <c r="D18" s="17">
        <v>318.81</v>
      </c>
      <c r="E18" s="18">
        <v>18.72</v>
      </c>
      <c r="F18" s="12"/>
      <c r="G18" s="13">
        <v>129.11000000000001</v>
      </c>
      <c r="H18" s="14">
        <v>3.55</v>
      </c>
      <c r="I18" s="15">
        <v>5.5199999999999999E-2</v>
      </c>
      <c r="J18" s="14">
        <v>3.56</v>
      </c>
      <c r="K18" s="15">
        <v>5.7500000000000002E-2</v>
      </c>
      <c r="L18" s="14">
        <v>1.59</v>
      </c>
      <c r="M18" s="13">
        <v>119.99</v>
      </c>
      <c r="N18" s="14">
        <v>43.46</v>
      </c>
      <c r="O18" s="16">
        <v>8.84</v>
      </c>
      <c r="P18" s="14">
        <v>3.15</v>
      </c>
      <c r="Q18" s="12"/>
      <c r="R18" s="17">
        <v>0</v>
      </c>
      <c r="S18" s="18">
        <v>0</v>
      </c>
      <c r="T18" s="19">
        <v>0</v>
      </c>
      <c r="U18" s="18">
        <v>0</v>
      </c>
      <c r="V18" s="17">
        <v>0</v>
      </c>
      <c r="W18" s="18">
        <v>0</v>
      </c>
      <c r="X18" s="20">
        <v>0</v>
      </c>
      <c r="Y18" s="18">
        <v>0</v>
      </c>
    </row>
    <row r="19" spans="1:25" x14ac:dyDescent="0.25">
      <c r="A19" s="11" t="s">
        <v>46</v>
      </c>
      <c r="B19" s="11" t="s">
        <v>47</v>
      </c>
      <c r="C19" s="17">
        <v>73.34</v>
      </c>
      <c r="D19" s="17">
        <v>220.02</v>
      </c>
      <c r="E19" s="18">
        <v>7.82</v>
      </c>
      <c r="F19" s="12"/>
      <c r="G19" s="13">
        <v>87.98</v>
      </c>
      <c r="H19" s="14">
        <v>1.59</v>
      </c>
      <c r="I19" s="15">
        <v>3.5900000000000001E-2</v>
      </c>
      <c r="J19" s="14">
        <v>10.5</v>
      </c>
      <c r="K19" s="15">
        <v>3.9199999999999999E-2</v>
      </c>
      <c r="L19" s="14">
        <v>11.97</v>
      </c>
      <c r="M19" s="13">
        <v>77.73</v>
      </c>
      <c r="N19" s="14">
        <v>22.13</v>
      </c>
      <c r="O19" s="16">
        <v>6.29</v>
      </c>
      <c r="P19" s="14">
        <v>8.26</v>
      </c>
      <c r="Q19" s="12"/>
      <c r="R19" s="17">
        <v>0</v>
      </c>
      <c r="S19" s="18">
        <v>0</v>
      </c>
      <c r="T19" s="19">
        <v>0</v>
      </c>
      <c r="U19" s="18">
        <v>0</v>
      </c>
      <c r="V19" s="17">
        <v>0</v>
      </c>
      <c r="W19" s="18">
        <v>0</v>
      </c>
      <c r="X19" s="20">
        <v>0</v>
      </c>
      <c r="Y19" s="18">
        <v>0</v>
      </c>
    </row>
    <row r="20" spans="1:25" x14ac:dyDescent="0.25">
      <c r="A20" s="11" t="s">
        <v>48</v>
      </c>
      <c r="B20" s="11" t="s">
        <v>49</v>
      </c>
      <c r="C20" s="17">
        <v>95.87</v>
      </c>
      <c r="D20" s="17">
        <v>287.61</v>
      </c>
      <c r="E20" s="18">
        <v>0.66</v>
      </c>
      <c r="F20" s="12"/>
      <c r="G20" s="13">
        <v>162.91999999999999</v>
      </c>
      <c r="H20" s="14">
        <v>21</v>
      </c>
      <c r="I20" s="15">
        <v>2.3900000000000001E-2</v>
      </c>
      <c r="J20" s="14">
        <v>15.02</v>
      </c>
      <c r="K20" s="15">
        <v>2.5600000000000001E-2</v>
      </c>
      <c r="L20" s="14">
        <v>15.62</v>
      </c>
      <c r="M20" s="13">
        <v>150.13</v>
      </c>
      <c r="N20" s="14">
        <v>-15.08</v>
      </c>
      <c r="O20" s="16">
        <v>5.15</v>
      </c>
      <c r="P20" s="14">
        <v>1.78</v>
      </c>
      <c r="Q20" s="12"/>
      <c r="R20" s="17">
        <v>0</v>
      </c>
      <c r="S20" s="18">
        <v>0</v>
      </c>
      <c r="T20" s="19">
        <v>0</v>
      </c>
      <c r="U20" s="18">
        <v>0</v>
      </c>
      <c r="V20" s="17">
        <v>0</v>
      </c>
      <c r="W20" s="18">
        <v>0</v>
      </c>
      <c r="X20" s="20">
        <v>0</v>
      </c>
      <c r="Y20" s="18">
        <v>0</v>
      </c>
    </row>
    <row r="21" spans="1:25" x14ac:dyDescent="0.25">
      <c r="A21" s="11" t="s">
        <v>50</v>
      </c>
      <c r="B21" s="11" t="s">
        <v>51</v>
      </c>
      <c r="C21" s="17">
        <v>76.28</v>
      </c>
      <c r="D21" s="17">
        <v>228.84</v>
      </c>
      <c r="E21" s="18">
        <v>8.43</v>
      </c>
      <c r="F21" s="12"/>
      <c r="G21" s="13">
        <v>147.38999999999999</v>
      </c>
      <c r="H21" s="14">
        <v>3.87</v>
      </c>
      <c r="I21" s="15">
        <v>3.78E-2</v>
      </c>
      <c r="J21" s="14">
        <v>17.059999999999999</v>
      </c>
      <c r="K21" s="15">
        <v>3.9699999999999999E-2</v>
      </c>
      <c r="L21" s="14">
        <v>14.53</v>
      </c>
      <c r="M21" s="13">
        <v>128.87</v>
      </c>
      <c r="N21" s="14">
        <v>-5.7</v>
      </c>
      <c r="O21" s="16">
        <v>6.1</v>
      </c>
      <c r="P21" s="14">
        <v>-13.6</v>
      </c>
      <c r="Q21" s="12"/>
      <c r="R21" s="17">
        <v>58.64</v>
      </c>
      <c r="S21" s="18">
        <v>8.41</v>
      </c>
      <c r="T21" s="19">
        <v>1.01E-2</v>
      </c>
      <c r="U21" s="18">
        <v>7.06</v>
      </c>
      <c r="V21" s="17">
        <v>18.82</v>
      </c>
      <c r="W21" s="18">
        <v>12.16</v>
      </c>
      <c r="X21" s="20">
        <v>1.97</v>
      </c>
      <c r="Y21" s="18">
        <v>-1.01</v>
      </c>
    </row>
    <row r="22" spans="1:25" x14ac:dyDescent="0.25">
      <c r="A22" s="11" t="s">
        <v>52</v>
      </c>
      <c r="B22" s="11" t="s">
        <v>53</v>
      </c>
      <c r="C22" s="17">
        <v>91.12</v>
      </c>
      <c r="D22" s="17">
        <v>273.36</v>
      </c>
      <c r="E22" s="18">
        <v>2.14</v>
      </c>
      <c r="F22" s="12"/>
      <c r="G22" s="13">
        <v>145.27000000000001</v>
      </c>
      <c r="H22" s="14">
        <v>-0.71</v>
      </c>
      <c r="I22" s="15">
        <v>5.21E-2</v>
      </c>
      <c r="J22" s="14">
        <v>-9.1199999999999992</v>
      </c>
      <c r="K22" s="15">
        <v>5.45E-2</v>
      </c>
      <c r="L22" s="14">
        <v>-8.73</v>
      </c>
      <c r="M22" s="13">
        <v>115.54</v>
      </c>
      <c r="N22" s="14">
        <v>12.48</v>
      </c>
      <c r="O22" s="16">
        <v>11.59</v>
      </c>
      <c r="P22" s="14">
        <v>4.83</v>
      </c>
      <c r="Q22" s="12"/>
      <c r="R22" s="17">
        <v>0</v>
      </c>
      <c r="S22" s="18">
        <v>0</v>
      </c>
      <c r="T22" s="19">
        <v>0</v>
      </c>
      <c r="U22" s="18">
        <v>0</v>
      </c>
      <c r="V22" s="17">
        <v>0</v>
      </c>
      <c r="W22" s="18">
        <v>0</v>
      </c>
      <c r="X22" s="20">
        <v>0</v>
      </c>
      <c r="Y22" s="18">
        <v>0</v>
      </c>
    </row>
    <row r="23" spans="1:25" x14ac:dyDescent="0.25">
      <c r="A23" s="11" t="s">
        <v>54</v>
      </c>
      <c r="B23" s="11" t="s">
        <v>55</v>
      </c>
      <c r="C23" s="17">
        <v>79.34</v>
      </c>
      <c r="D23" s="17">
        <v>238.02</v>
      </c>
      <c r="E23" s="18">
        <v>6</v>
      </c>
      <c r="F23" s="12"/>
      <c r="G23" s="13">
        <v>152.25</v>
      </c>
      <c r="H23" s="14">
        <v>2.9</v>
      </c>
      <c r="I23" s="15">
        <v>2.2599999999999999E-2</v>
      </c>
      <c r="J23" s="14">
        <v>13.2</v>
      </c>
      <c r="K23" s="15">
        <v>2.5399999999999999E-2</v>
      </c>
      <c r="L23" s="14">
        <v>19.37</v>
      </c>
      <c r="M23" s="13">
        <v>148.15</v>
      </c>
      <c r="N23" s="14">
        <v>26.03</v>
      </c>
      <c r="O23" s="16">
        <v>3.79</v>
      </c>
      <c r="P23" s="14">
        <v>49.8</v>
      </c>
      <c r="Q23" s="12"/>
      <c r="R23" s="17">
        <v>76.040000000000006</v>
      </c>
      <c r="S23" s="18">
        <v>24.61</v>
      </c>
      <c r="T23" s="19">
        <v>2.8199999999999999E-2</v>
      </c>
      <c r="U23" s="18">
        <v>24.55</v>
      </c>
      <c r="V23" s="17">
        <v>42.97</v>
      </c>
      <c r="W23" s="18">
        <v>25.01</v>
      </c>
      <c r="X23" s="20">
        <v>42.97</v>
      </c>
      <c r="Y23" s="18">
        <v>25.01</v>
      </c>
    </row>
    <row r="24" spans="1:25" x14ac:dyDescent="0.25">
      <c r="A24" s="11" t="s">
        <v>56</v>
      </c>
      <c r="B24" s="11" t="s">
        <v>57</v>
      </c>
      <c r="C24" s="17">
        <v>86</v>
      </c>
      <c r="D24" s="17">
        <v>258</v>
      </c>
      <c r="E24" s="18">
        <v>11.95</v>
      </c>
      <c r="F24" s="12"/>
      <c r="G24" s="13">
        <v>70.66</v>
      </c>
      <c r="H24" s="14">
        <v>11.77</v>
      </c>
      <c r="I24" s="15">
        <v>2.06E-2</v>
      </c>
      <c r="J24" s="14">
        <v>10.33</v>
      </c>
      <c r="K24" s="15">
        <v>2.3099999999999999E-2</v>
      </c>
      <c r="L24" s="14">
        <v>15.23</v>
      </c>
      <c r="M24" s="13">
        <v>66.459999999999994</v>
      </c>
      <c r="N24" s="14">
        <v>7.62</v>
      </c>
      <c r="O24" s="16">
        <v>4.04</v>
      </c>
      <c r="P24" s="14">
        <v>34.67</v>
      </c>
      <c r="Q24" s="12"/>
      <c r="R24" s="17">
        <v>0</v>
      </c>
      <c r="S24" s="18">
        <v>0</v>
      </c>
      <c r="T24" s="19">
        <v>0</v>
      </c>
      <c r="U24" s="18">
        <v>0</v>
      </c>
      <c r="V24" s="17">
        <v>0</v>
      </c>
      <c r="W24" s="18">
        <v>0</v>
      </c>
      <c r="X24" s="20">
        <v>0</v>
      </c>
      <c r="Y24" s="18">
        <v>0</v>
      </c>
    </row>
    <row r="25" spans="1:25" x14ac:dyDescent="0.25">
      <c r="A25" s="11" t="s">
        <v>58</v>
      </c>
      <c r="B25" s="11" t="s">
        <v>59</v>
      </c>
      <c r="C25" s="17">
        <v>81.08</v>
      </c>
      <c r="D25" s="17">
        <v>243.24</v>
      </c>
      <c r="E25" s="18">
        <v>5.41</v>
      </c>
      <c r="F25" s="12"/>
      <c r="G25" s="13">
        <v>90.72</v>
      </c>
      <c r="H25" s="14">
        <v>-12.35</v>
      </c>
      <c r="I25" s="15">
        <v>3.8600000000000002E-2</v>
      </c>
      <c r="J25" s="14">
        <v>27.23</v>
      </c>
      <c r="K25" s="15">
        <v>4.19E-2</v>
      </c>
      <c r="L25" s="14">
        <v>30.99</v>
      </c>
      <c r="M25" s="13">
        <v>85.66</v>
      </c>
      <c r="N25" s="14">
        <v>23.02</v>
      </c>
      <c r="O25" s="16">
        <v>5.75</v>
      </c>
      <c r="P25" s="14">
        <v>10.15</v>
      </c>
      <c r="Q25" s="12"/>
      <c r="R25" s="17">
        <v>0</v>
      </c>
      <c r="S25" s="18">
        <v>0</v>
      </c>
      <c r="T25" s="19">
        <v>0</v>
      </c>
      <c r="U25" s="18">
        <v>0</v>
      </c>
      <c r="V25" s="17">
        <v>0</v>
      </c>
      <c r="W25" s="18">
        <v>0</v>
      </c>
      <c r="X25" s="20">
        <v>0</v>
      </c>
      <c r="Y25" s="18">
        <v>0</v>
      </c>
    </row>
    <row r="26" spans="1:25" x14ac:dyDescent="0.25">
      <c r="A26" s="11" t="s">
        <v>60</v>
      </c>
      <c r="B26" s="11" t="s">
        <v>61</v>
      </c>
      <c r="C26" s="17">
        <v>84.5</v>
      </c>
      <c r="D26" s="17">
        <v>253.5</v>
      </c>
      <c r="E26" s="18">
        <v>9.0299999999999994</v>
      </c>
      <c r="F26" s="12"/>
      <c r="G26" s="13">
        <v>106.4</v>
      </c>
      <c r="H26" s="14">
        <v>10.16</v>
      </c>
      <c r="I26" s="15">
        <v>4.3200000000000002E-2</v>
      </c>
      <c r="J26" s="14">
        <v>8.82</v>
      </c>
      <c r="K26" s="15">
        <v>4.7600000000000003E-2</v>
      </c>
      <c r="L26" s="14">
        <v>11.25</v>
      </c>
      <c r="M26" s="13">
        <v>136.1</v>
      </c>
      <c r="N26" s="14">
        <v>11.82</v>
      </c>
      <c r="O26" s="16">
        <v>10.68</v>
      </c>
      <c r="P26" s="14">
        <v>-14.01</v>
      </c>
      <c r="Q26" s="12"/>
      <c r="R26" s="17">
        <v>0</v>
      </c>
      <c r="S26" s="18">
        <v>0</v>
      </c>
      <c r="T26" s="19">
        <v>0</v>
      </c>
      <c r="U26" s="18">
        <v>0</v>
      </c>
      <c r="V26" s="17">
        <v>0</v>
      </c>
      <c r="W26" s="18">
        <v>0</v>
      </c>
      <c r="X26" s="20">
        <v>0</v>
      </c>
      <c r="Y26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workbookViewId="0">
      <selection activeCell="I17" sqref="I17"/>
    </sheetView>
  </sheetViews>
  <sheetFormatPr defaultColWidth="9.42578125" defaultRowHeight="15" x14ac:dyDescent="0.25"/>
  <cols>
    <col min="1" max="1" width="37.140625" customWidth="1"/>
  </cols>
  <sheetData>
    <row r="1" spans="1:12" ht="21" x14ac:dyDescent="0.35">
      <c r="A1" s="21" t="s">
        <v>62</v>
      </c>
    </row>
    <row r="4" spans="1:12" s="11" customFormat="1" ht="15" customHeight="1" x14ac:dyDescent="0.25">
      <c r="A4" s="11" t="s">
        <v>97</v>
      </c>
    </row>
    <row r="5" spans="1:12" s="11" customFormat="1" ht="15" customHeight="1" x14ac:dyDescent="0.25"/>
    <row r="6" spans="1:12" s="11" customFormat="1" ht="15" customHeight="1" x14ac:dyDescent="0.25">
      <c r="A6" s="11" t="str">
        <f>"De gegevens zijn door COELO, samen met de Unie van Waterschappen en het CBS verzameld in de periode november "&amp;jaar-1&amp;" tot en met januari "&amp;jaar&amp;". "</f>
        <v xml:space="preserve">De gegevens zijn door COELO, samen met de Unie van Waterschappen en het CBS verzameld in de periode november 2018 tot en met januari 2019. </v>
      </c>
    </row>
    <row r="7" spans="1:12" s="11" customFormat="1" ht="15" customHeight="1" x14ac:dyDescent="0.25"/>
    <row r="8" spans="1:12" s="11" customFormat="1" ht="15" customHeight="1" x14ac:dyDescent="0.25">
      <c r="A8" s="11" t="s">
        <v>98</v>
      </c>
    </row>
    <row r="9" spans="1:12" s="11" customFormat="1" ht="15" customHeight="1" x14ac:dyDescent="0.25">
      <c r="A9" s="11" t="s">
        <v>103</v>
      </c>
      <c r="B9" s="27" t="s">
        <v>104</v>
      </c>
      <c r="F9" s="22"/>
    </row>
    <row r="10" spans="1:12" s="11" customFormat="1" ht="15" customHeight="1" x14ac:dyDescent="0.25">
      <c r="A10" s="11" t="s">
        <v>99</v>
      </c>
      <c r="B10" s="27" t="s">
        <v>105</v>
      </c>
      <c r="F10" s="22"/>
    </row>
    <row r="11" spans="1:12" s="11" customFormat="1" ht="15" customHeight="1" x14ac:dyDescent="0.25"/>
    <row r="12" spans="1:12" s="11" customFormat="1" ht="6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s="11" customFormat="1" ht="15" customHeight="1" x14ac:dyDescent="0.25"/>
    <row r="14" spans="1:12" s="11" customFormat="1" ht="15" customHeight="1" x14ac:dyDescent="0.25">
      <c r="A14" s="24" t="s">
        <v>63</v>
      </c>
      <c r="B14" s="11" t="s">
        <v>64</v>
      </c>
    </row>
    <row r="15" spans="1:12" s="11" customFormat="1" ht="15" customHeight="1" x14ac:dyDescent="0.25">
      <c r="B15" s="11" t="s">
        <v>65</v>
      </c>
    </row>
    <row r="16" spans="1:12" s="11" customFormat="1" ht="15" customHeight="1" x14ac:dyDescent="0.25">
      <c r="B16" s="11" t="s">
        <v>66</v>
      </c>
    </row>
    <row r="17" spans="1:2" s="11" customFormat="1" ht="15" customHeight="1" x14ac:dyDescent="0.25">
      <c r="B17" s="11" t="s">
        <v>67</v>
      </c>
    </row>
    <row r="18" spans="1:2" s="11" customFormat="1" ht="15" customHeight="1" x14ac:dyDescent="0.25"/>
    <row r="19" spans="1:2" s="11" customFormat="1" ht="15" customHeight="1" x14ac:dyDescent="0.25">
      <c r="A19" s="24" t="s">
        <v>68</v>
      </c>
      <c r="B19" s="11" t="str">
        <f>"De mutaties geven de verandering weer ten opzichte van "&amp;jaar-1&amp;". De mutatie van de heffing gebouwd is gecorrigeerd"</f>
        <v>De mutaties geven de verandering weer ten opzichte van 2018. De mutatie van de heffing gebouwd is gecorrigeerd</v>
      </c>
    </row>
    <row r="20" spans="1:2" s="11" customFormat="1" ht="15" customHeight="1" x14ac:dyDescent="0.25">
      <c r="A20" s="24"/>
      <c r="B20" s="11" t="s">
        <v>69</v>
      </c>
    </row>
    <row r="21" spans="1:2" s="11" customFormat="1" ht="15" customHeight="1" x14ac:dyDescent="0.25">
      <c r="A21" s="24"/>
    </row>
    <row r="22" spans="1:2" s="11" customFormat="1" ht="15" customHeight="1" x14ac:dyDescent="0.25">
      <c r="A22" s="24" t="s">
        <v>2</v>
      </c>
      <c r="B22" s="11" t="s">
        <v>70</v>
      </c>
    </row>
    <row r="23" spans="1:2" s="11" customFormat="1" ht="15" customHeight="1" x14ac:dyDescent="0.25">
      <c r="B23" s="11" t="s">
        <v>71</v>
      </c>
    </row>
    <row r="24" spans="1:2" s="11" customFormat="1" ht="15" customHeight="1" x14ac:dyDescent="0.25">
      <c r="B24" s="11" t="s">
        <v>72</v>
      </c>
    </row>
    <row r="25" spans="1:2" s="11" customFormat="1" ht="15" customHeight="1" x14ac:dyDescent="0.25">
      <c r="B25" s="11" t="s">
        <v>73</v>
      </c>
    </row>
    <row r="26" spans="1:2" s="11" customFormat="1" ht="15" customHeight="1" x14ac:dyDescent="0.25">
      <c r="B26" s="11" t="s">
        <v>74</v>
      </c>
    </row>
    <row r="27" spans="1:2" s="11" customFormat="1" ht="15" customHeight="1" x14ac:dyDescent="0.25"/>
    <row r="28" spans="1:2" s="11" customFormat="1" ht="15" customHeight="1" x14ac:dyDescent="0.25">
      <c r="A28" s="24" t="s">
        <v>75</v>
      </c>
      <c r="B28" s="11" t="s">
        <v>76</v>
      </c>
    </row>
    <row r="29" spans="1:2" s="11" customFormat="1" ht="15" customHeight="1" x14ac:dyDescent="0.25">
      <c r="A29" s="24" t="s">
        <v>77</v>
      </c>
      <c r="B29" s="11" t="s">
        <v>78</v>
      </c>
    </row>
    <row r="30" spans="1:2" s="11" customFormat="1" ht="15" customHeight="1" x14ac:dyDescent="0.25">
      <c r="B30" s="11" t="s">
        <v>79</v>
      </c>
    </row>
    <row r="31" spans="1:2" s="11" customFormat="1" ht="15" customHeight="1" x14ac:dyDescent="0.25"/>
    <row r="32" spans="1:2" s="11" customFormat="1" ht="15" customHeight="1" x14ac:dyDescent="0.25">
      <c r="A32" s="24" t="s">
        <v>3</v>
      </c>
      <c r="B32" s="11" t="s">
        <v>80</v>
      </c>
    </row>
    <row r="33" spans="1:12" s="11" customFormat="1" ht="15" customHeight="1" x14ac:dyDescent="0.25">
      <c r="B33" s="11" t="s">
        <v>81</v>
      </c>
    </row>
    <row r="34" spans="1:12" s="11" customFormat="1" ht="15" customHeight="1" x14ac:dyDescent="0.25">
      <c r="B34" s="11" t="s">
        <v>100</v>
      </c>
    </row>
    <row r="35" spans="1:12" s="11" customFormat="1" ht="15" customHeight="1" x14ac:dyDescent="0.25">
      <c r="B35" s="11" t="s">
        <v>101</v>
      </c>
    </row>
    <row r="36" spans="1:12" s="11" customFormat="1" ht="15" customHeight="1" x14ac:dyDescent="0.25"/>
    <row r="37" spans="1:12" s="11" customFormat="1" ht="15" customHeight="1" x14ac:dyDescent="0.25">
      <c r="A37" s="24" t="s">
        <v>4</v>
      </c>
      <c r="B37" s="11" t="s">
        <v>82</v>
      </c>
    </row>
    <row r="38" spans="1:12" s="11" customFormat="1" ht="15" customHeight="1" x14ac:dyDescent="0.25">
      <c r="B38" s="11" t="s">
        <v>102</v>
      </c>
    </row>
    <row r="39" spans="1:12" s="11" customFormat="1" ht="15" customHeight="1" x14ac:dyDescent="0.25">
      <c r="B39" s="11" t="s">
        <v>83</v>
      </c>
    </row>
    <row r="40" spans="1:12" s="11" customFormat="1" ht="15" customHeight="1" x14ac:dyDescent="0.25">
      <c r="B40" s="11" t="s">
        <v>84</v>
      </c>
    </row>
    <row r="41" spans="1:12" s="11" customFormat="1" ht="15" customHeight="1" x14ac:dyDescent="0.25"/>
    <row r="42" spans="1:12" s="11" customFormat="1" ht="6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s="11" customFormat="1" ht="15" customHeight="1" x14ac:dyDescent="0.25"/>
    <row r="44" spans="1:12" s="11" customFormat="1" ht="15" customHeight="1" x14ac:dyDescent="0.25">
      <c r="A44" s="25" t="s">
        <v>111</v>
      </c>
    </row>
    <row r="45" spans="1:12" s="11" customFormat="1" ht="15" customHeight="1" x14ac:dyDescent="0.25"/>
    <row r="46" spans="1:12" s="11" customFormat="1" ht="15" customHeight="1" x14ac:dyDescent="0.25">
      <c r="A46" s="24" t="s">
        <v>85</v>
      </c>
      <c r="B46" s="11" t="s">
        <v>86</v>
      </c>
    </row>
    <row r="47" spans="1:12" s="11" customFormat="1" ht="15" customHeight="1" x14ac:dyDescent="0.25"/>
    <row r="48" spans="1:12" s="11" customFormat="1" ht="15" customHeight="1" x14ac:dyDescent="0.25">
      <c r="A48" s="24" t="s">
        <v>87</v>
      </c>
      <c r="B48" s="11" t="s">
        <v>88</v>
      </c>
    </row>
    <row r="49" spans="1:2" s="11" customFormat="1" ht="15" customHeight="1" x14ac:dyDescent="0.25">
      <c r="A49" s="24"/>
      <c r="B49" s="11" t="s">
        <v>112</v>
      </c>
    </row>
    <row r="50" spans="1:2" s="11" customFormat="1" ht="15" customHeight="1" x14ac:dyDescent="0.25">
      <c r="A50" s="24"/>
      <c r="B50" s="11" t="s">
        <v>113</v>
      </c>
    </row>
    <row r="51" spans="1:2" s="11" customFormat="1" ht="15" customHeight="1" x14ac:dyDescent="0.25"/>
    <row r="52" spans="1:2" s="11" customFormat="1" ht="15" customHeight="1" x14ac:dyDescent="0.25">
      <c r="A52" s="24" t="s">
        <v>89</v>
      </c>
      <c r="B52" s="11" t="s">
        <v>90</v>
      </c>
    </row>
    <row r="53" spans="1:2" s="11" customFormat="1" ht="15" customHeight="1" x14ac:dyDescent="0.25">
      <c r="B53" s="11" t="s">
        <v>91</v>
      </c>
    </row>
    <row r="54" spans="1:2" s="11" customFormat="1" ht="15" customHeight="1" x14ac:dyDescent="0.25">
      <c r="B54" s="11" t="s">
        <v>92</v>
      </c>
    </row>
    <row r="55" spans="1:2" s="11" customFormat="1" ht="15" customHeight="1" x14ac:dyDescent="0.25"/>
    <row r="56" spans="1:2" s="11" customFormat="1" ht="15" customHeight="1" x14ac:dyDescent="0.25">
      <c r="A56" s="24" t="s">
        <v>93</v>
      </c>
      <c r="B56" s="11" t="s">
        <v>94</v>
      </c>
    </row>
    <row r="59" spans="1:2" ht="15" customHeight="1" x14ac:dyDescent="0.25">
      <c r="A59" s="28" t="s">
        <v>114</v>
      </c>
    </row>
    <row r="60" spans="1:2" ht="15" customHeight="1" x14ac:dyDescent="0.25">
      <c r="A60" s="29" t="s">
        <v>115</v>
      </c>
    </row>
  </sheetData>
  <hyperlinks>
    <hyperlink ref="B9" r:id="rId1" xr:uid="{0F723432-85E6-4D19-BAA0-6B21750ECC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B5" sqref="B5"/>
    </sheetView>
  </sheetViews>
  <sheetFormatPr defaultRowHeight="15" x14ac:dyDescent="0.25"/>
  <cols>
    <col min="1" max="1" width="10.140625" style="11" bestFit="1" customWidth="1"/>
    <col min="2" max="2" width="9.42578125" style="11" bestFit="1" customWidth="1"/>
    <col min="3" max="16384" width="9.140625" style="11"/>
  </cols>
  <sheetData>
    <row r="1" spans="1:2" customFormat="1" ht="21" x14ac:dyDescent="0.35">
      <c r="A1" s="21" t="s">
        <v>95</v>
      </c>
    </row>
    <row r="2" spans="1:2" ht="15" customHeight="1" x14ac:dyDescent="0.25"/>
    <row r="3" spans="1:2" ht="15" customHeight="1" x14ac:dyDescent="0.25"/>
    <row r="4" spans="1:2" ht="15" customHeight="1" x14ac:dyDescent="0.25">
      <c r="A4" s="11" t="s">
        <v>96</v>
      </c>
      <c r="B4" s="26">
        <v>46126</v>
      </c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Gegevens per waterschap</vt:lpstr>
      <vt:lpstr>Toelichting</vt:lpstr>
      <vt:lpstr>Versies</vt:lpstr>
    </vt:vector>
  </TitlesOfParts>
  <Company>University of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Hoeben</dc:creator>
  <cp:lastModifiedBy>C. Hoeben</cp:lastModifiedBy>
  <dcterms:created xsi:type="dcterms:W3CDTF">2018-03-27T12:25:28Z</dcterms:created>
  <dcterms:modified xsi:type="dcterms:W3CDTF">2026-04-13T10:57:49Z</dcterms:modified>
</cp:coreProperties>
</file>